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V:\Segreteria amm.va VIVA ENERGIA SPA\SPONSORIZZAZIONE\ANNO 2025\"/>
    </mc:Choice>
  </mc:AlternateContent>
  <xr:revisionPtr revIDLastSave="0" documentId="13_ncr:1_{F6641BB7-D6BC-4F58-AED8-6A7CB8E1A0BB}" xr6:coauthVersionLast="47" xr6:coauthVersionMax="47" xr10:uidLastSave="{00000000-0000-0000-0000-000000000000}"/>
  <bookViews>
    <workbookView xWindow="-108" yWindow="-108" windowWidth="23256" windowHeight="12456" xr2:uid="{2F331A54-7A67-43DC-BACE-A7E363282BB5}"/>
  </bookViews>
  <sheets>
    <sheet name="ATTI DI CONCESSION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14" i="1"/>
  <c r="C13" i="1" l="1"/>
  <c r="C10" i="1"/>
  <c r="C5" i="1"/>
</calcChain>
</file>

<file path=xl/sharedStrings.xml><?xml version="1.0" encoding="utf-8"?>
<sst xmlns="http://schemas.openxmlformats.org/spreadsheetml/2006/main" count="63" uniqueCount="40">
  <si>
    <t>OGGETTO</t>
  </si>
  <si>
    <t>BENEFICIARIO</t>
  </si>
  <si>
    <t>IMPORTO</t>
  </si>
  <si>
    <t>UFFICIO DI RIFERIMENTO</t>
  </si>
  <si>
    <t>DATA PROVVEDIMENTO</t>
  </si>
  <si>
    <t>NOTE</t>
  </si>
  <si>
    <t>Amministratore Unico</t>
  </si>
  <si>
    <t>*</t>
  </si>
  <si>
    <t>Celebrazione anniversario costruzione della Rotonda a mare</t>
  </si>
  <si>
    <t>Comune di Jesi                  P.IVA 00135880425</t>
  </si>
  <si>
    <r>
      <t xml:space="preserve">* </t>
    </r>
    <r>
      <rPr>
        <b/>
        <sz val="11"/>
        <color theme="1"/>
        <rFont val="Aptos Narrow"/>
        <family val="2"/>
        <scheme val="minor"/>
      </rPr>
      <t>Norma attribuzione:</t>
    </r>
    <r>
      <rPr>
        <sz val="11"/>
        <color theme="1"/>
        <rFont val="Aptos Narrow"/>
        <family val="2"/>
        <scheme val="minor"/>
      </rPr>
      <t xml:space="preserve"> Regolamento per l'erogazione</t>
    </r>
  </si>
  <si>
    <r>
      <rPr>
        <b/>
        <sz val="11"/>
        <color theme="1"/>
        <rFont val="Aptos Narrow"/>
        <family val="2"/>
        <scheme val="minor"/>
      </rPr>
      <t xml:space="preserve">   Modalità individuazione:</t>
    </r>
    <r>
      <rPr>
        <sz val="11"/>
        <color theme="1"/>
        <rFont val="Aptos Narrow"/>
        <family val="2"/>
        <scheme val="minor"/>
      </rPr>
      <t xml:space="preserve"> Unicità del soggetto</t>
    </r>
  </si>
  <si>
    <t>LINK</t>
  </si>
  <si>
    <t>Evento benefico "Volley contro il femminicidio - Che nessuno si distragga"</t>
  </si>
  <si>
    <t>EMERGENZA FEMMINICIDIO- IL 22 FEBBRAIO AL PALAPROMETEO UNA PARTITA DI VOLLEY E UN TALK SHOW PER CONTRASTARE LA VIOLENZA – Comune di Ancona</t>
  </si>
  <si>
    <t>Falcomics edizione 2025</t>
  </si>
  <si>
    <t>Comune di Falconara M.ma     P.IVA 00343140422</t>
  </si>
  <si>
    <t>Partner 2025 - Falcomics</t>
  </si>
  <si>
    <t>Manifestazioni estive - Rassegna di Jazz</t>
  </si>
  <si>
    <t>Comune di Offagna    P.IVA 00705290427</t>
  </si>
  <si>
    <t>Manifestazione "I favolosi anni 70"</t>
  </si>
  <si>
    <t>Comune di Castelfidardo                P.IVA 00123220428</t>
  </si>
  <si>
    <t>Iniziative promozione turistica estate 2025</t>
  </si>
  <si>
    <t>Realizzazione proposta evento eco-sostenibile e plastic-free Campionati Nazionali Universitari 2025</t>
  </si>
  <si>
    <t>M&amp;B Eventi e spettacoli di Bosi Cristina                       P.IVA 02439970977</t>
  </si>
  <si>
    <t>Viva Servizi S.p.A.             P.IVA 02191980420</t>
  </si>
  <si>
    <t>Iniziativa Flumen edizione 2025</t>
  </si>
  <si>
    <t>Celebrazioni festa del Patrono 15 giugno 2025</t>
  </si>
  <si>
    <t>Comune di Monte San Vito P.IVA 00182280420</t>
  </si>
  <si>
    <t>Green Loop Festival 2025</t>
  </si>
  <si>
    <t>Progetto Cinemadamare promosso dal Comune di Jesi</t>
  </si>
  <si>
    <t>Vitamina C Soc. Coop     P.IVA</t>
  </si>
  <si>
    <t>Comune di Senigallia     P.IVA  00332510429</t>
  </si>
  <si>
    <t xml:space="preserve">Comune di San Marcello P.IVA 00184230423 </t>
  </si>
  <si>
    <t>Celebrazioni IV centenario nascita pittore Carlo Maratti</t>
  </si>
  <si>
    <t>Comune di Camerano     P.IVA 00168600427</t>
  </si>
  <si>
    <t>https://comune.camerano.an.it/novita/avviso-pubblico-per-la-ricerca-di-sponsor-per-il-finanziamento-delle-iniziative-da-realizzare-in-occasione-del-iv-centenario-della-nascita-del-pittore-carlo-marattinascita-del-pittore-carlo-maratti/</t>
  </si>
  <si>
    <t>Riviviamo l'energia - Green Loop Festival</t>
  </si>
  <si>
    <t>DAL 24 MAGGIO AL 1 GIUGNO ANCONA OSPITA I CAMPIONATI NAZIONALI UNIVERSITARI – Comune di Ancona</t>
  </si>
  <si>
    <t>ATTI DI CONCESSIONE 2025 agg.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</si>
</sst>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0" xfId="0" applyNumberFormat="1"/>
    <xf numFmtId="0" fontId="1" fillId="2" borderId="4" xfId="0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vertical="top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3" fillId="0" borderId="4" xfId="1" applyBorder="1" applyAlignment="1">
      <alignment vertical="center" wrapText="1"/>
    </xf>
    <xf numFmtId="0" fontId="3" fillId="0" borderId="4" xfId="1" applyBorder="1" applyAlignment="1">
      <alignment vertical="center"/>
    </xf>
    <xf numFmtId="0" fontId="3" fillId="0" borderId="0" xfId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mune.camerano.an.it/novita/avviso-pubblico-per-la-ricerca-di-sponsor-per-il-finanziamento-delle-iniziative-da-realizzare-in-occasione-del-iv-centenario-della-nascita-del-pittore-carlo-marattinascita-del-pittore-carlo-maratti/" TargetMode="External"/><Relationship Id="rId2" Type="http://schemas.openxmlformats.org/officeDocument/2006/relationships/hyperlink" Target="https://www.falcomics.it/falcomics-2025/partner-2025/" TargetMode="External"/><Relationship Id="rId1" Type="http://schemas.openxmlformats.org/officeDocument/2006/relationships/hyperlink" Target="https://www.comuneancona.it/volley-femminicidio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greenloopfestival.com/riviviamo-lenerg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AFC9-3458-4395-8762-1D7FAECA5C9A}">
  <dimension ref="A1:O19"/>
  <sheetViews>
    <sheetView tabSelected="1" workbookViewId="0">
      <selection activeCell="A2" sqref="A2"/>
    </sheetView>
  </sheetViews>
  <sheetFormatPr defaultRowHeight="14.4" x14ac:dyDescent="0.3"/>
  <cols>
    <col min="1" max="1" width="33" customWidth="1"/>
    <col min="2" max="2" width="25.5546875" customWidth="1"/>
    <col min="3" max="3" width="13.33203125" style="7" customWidth="1"/>
    <col min="4" max="4" width="22.88671875" customWidth="1"/>
    <col min="5" max="5" width="19.44140625" customWidth="1"/>
    <col min="7" max="7" width="105.6640625" customWidth="1"/>
  </cols>
  <sheetData>
    <row r="1" spans="1:15" s="1" customFormat="1" ht="18" x14ac:dyDescent="0.35">
      <c r="A1" s="19" t="s">
        <v>39</v>
      </c>
      <c r="B1" s="20"/>
      <c r="C1" s="20"/>
      <c r="D1" s="20"/>
      <c r="E1" s="20"/>
      <c r="F1" s="20"/>
      <c r="G1" s="21"/>
      <c r="H1" s="9"/>
      <c r="I1" s="9"/>
      <c r="J1" s="9"/>
      <c r="K1" s="9"/>
      <c r="L1" s="9"/>
      <c r="M1" s="9"/>
      <c r="N1" s="9"/>
      <c r="O1" s="9"/>
    </row>
    <row r="2" spans="1:15" s="1" customFormat="1" x14ac:dyDescent="0.3">
      <c r="C2" s="2"/>
    </row>
    <row r="3" spans="1:15" s="1" customFormat="1" x14ac:dyDescent="0.3">
      <c r="A3" s="3" t="s">
        <v>0</v>
      </c>
      <c r="B3" s="4" t="s">
        <v>1</v>
      </c>
      <c r="C3" s="5" t="s">
        <v>2</v>
      </c>
      <c r="D3" s="4" t="s">
        <v>3</v>
      </c>
      <c r="E3" s="4" t="s">
        <v>4</v>
      </c>
      <c r="F3" s="6" t="s">
        <v>5</v>
      </c>
      <c r="G3" s="8" t="s">
        <v>12</v>
      </c>
    </row>
    <row r="4" spans="1:15" ht="43.2" x14ac:dyDescent="0.3">
      <c r="A4" s="11" t="s">
        <v>13</v>
      </c>
      <c r="B4" s="12" t="s">
        <v>24</v>
      </c>
      <c r="C4" s="13">
        <v>3000</v>
      </c>
      <c r="D4" s="14" t="s">
        <v>6</v>
      </c>
      <c r="E4" s="15">
        <v>45695</v>
      </c>
      <c r="F4" s="14" t="s">
        <v>7</v>
      </c>
      <c r="G4" s="16" t="s">
        <v>14</v>
      </c>
    </row>
    <row r="5" spans="1:15" ht="38.25" customHeight="1" x14ac:dyDescent="0.3">
      <c r="A5" s="11" t="s">
        <v>15</v>
      </c>
      <c r="B5" s="12" t="s">
        <v>16</v>
      </c>
      <c r="C5" s="13">
        <f>10000/1.22</f>
        <v>8196.7213114754104</v>
      </c>
      <c r="D5" s="14" t="s">
        <v>6</v>
      </c>
      <c r="E5" s="15">
        <v>45700</v>
      </c>
      <c r="F5" s="14" t="s">
        <v>7</v>
      </c>
      <c r="G5" s="17" t="s">
        <v>17</v>
      </c>
    </row>
    <row r="6" spans="1:15" ht="28.8" x14ac:dyDescent="0.3">
      <c r="A6" s="11" t="s">
        <v>18</v>
      </c>
      <c r="B6" s="12" t="s">
        <v>19</v>
      </c>
      <c r="C6" s="13">
        <v>1000</v>
      </c>
      <c r="D6" s="14" t="s">
        <v>6</v>
      </c>
      <c r="E6" s="15">
        <v>45700</v>
      </c>
      <c r="F6" s="14" t="s">
        <v>7</v>
      </c>
      <c r="G6" s="17"/>
    </row>
    <row r="7" spans="1:15" ht="28.8" x14ac:dyDescent="0.3">
      <c r="A7" s="11" t="s">
        <v>20</v>
      </c>
      <c r="B7" s="12" t="s">
        <v>21</v>
      </c>
      <c r="C7" s="13">
        <v>4000</v>
      </c>
      <c r="D7" s="14" t="s">
        <v>6</v>
      </c>
      <c r="E7" s="15">
        <v>45708</v>
      </c>
      <c r="F7" s="14" t="s">
        <v>7</v>
      </c>
      <c r="G7" s="17"/>
    </row>
    <row r="8" spans="1:15" ht="28.8" x14ac:dyDescent="0.3">
      <c r="A8" s="11" t="s">
        <v>22</v>
      </c>
      <c r="B8" s="12" t="s">
        <v>9</v>
      </c>
      <c r="C8" s="13">
        <v>4000</v>
      </c>
      <c r="D8" s="14" t="s">
        <v>6</v>
      </c>
      <c r="E8" s="15">
        <v>45709</v>
      </c>
      <c r="F8" s="14" t="s">
        <v>7</v>
      </c>
      <c r="G8" s="17"/>
    </row>
    <row r="9" spans="1:15" ht="49.5" customHeight="1" x14ac:dyDescent="0.3">
      <c r="A9" s="11" t="s">
        <v>23</v>
      </c>
      <c r="B9" s="12" t="s">
        <v>25</v>
      </c>
      <c r="C9" s="13">
        <v>3500</v>
      </c>
      <c r="D9" s="14" t="s">
        <v>6</v>
      </c>
      <c r="E9" s="15">
        <v>45723</v>
      </c>
      <c r="F9" s="14" t="s">
        <v>7</v>
      </c>
      <c r="G9" s="17" t="s">
        <v>38</v>
      </c>
    </row>
    <row r="10" spans="1:15" ht="28.8" x14ac:dyDescent="0.3">
      <c r="A10" s="11" t="s">
        <v>26</v>
      </c>
      <c r="B10" s="12" t="s">
        <v>9</v>
      </c>
      <c r="C10" s="13">
        <f>3000/1.22</f>
        <v>2459.0163934426232</v>
      </c>
      <c r="D10" s="14" t="s">
        <v>6</v>
      </c>
      <c r="E10" s="15">
        <v>45728</v>
      </c>
      <c r="F10" s="14" t="s">
        <v>7</v>
      </c>
      <c r="G10" s="17"/>
    </row>
    <row r="11" spans="1:15" ht="28.8" x14ac:dyDescent="0.3">
      <c r="A11" s="11" t="s">
        <v>27</v>
      </c>
      <c r="B11" s="12" t="s">
        <v>28</v>
      </c>
      <c r="C11" s="13">
        <v>2000</v>
      </c>
      <c r="D11" s="14" t="s">
        <v>6</v>
      </c>
      <c r="E11" s="15">
        <v>45729</v>
      </c>
      <c r="F11" s="14" t="s">
        <v>7</v>
      </c>
      <c r="G11" s="17"/>
    </row>
    <row r="12" spans="1:15" x14ac:dyDescent="0.3">
      <c r="A12" s="11" t="s">
        <v>29</v>
      </c>
      <c r="B12" s="12" t="s">
        <v>31</v>
      </c>
      <c r="C12" s="13">
        <v>1500</v>
      </c>
      <c r="D12" s="14" t="s">
        <v>6</v>
      </c>
      <c r="E12" s="15">
        <v>45742</v>
      </c>
      <c r="F12" s="14" t="s">
        <v>7</v>
      </c>
      <c r="G12" s="18" t="s">
        <v>37</v>
      </c>
    </row>
    <row r="13" spans="1:15" ht="36.75" customHeight="1" x14ac:dyDescent="0.3">
      <c r="A13" s="11" t="s">
        <v>8</v>
      </c>
      <c r="B13" s="12" t="s">
        <v>32</v>
      </c>
      <c r="C13" s="13">
        <f>20000/1.22</f>
        <v>16393.442622950821</v>
      </c>
      <c r="D13" s="14" t="s">
        <v>6</v>
      </c>
      <c r="E13" s="15">
        <v>45747</v>
      </c>
      <c r="F13" s="14" t="s">
        <v>7</v>
      </c>
      <c r="G13" s="17"/>
    </row>
    <row r="14" spans="1:15" ht="28.8" x14ac:dyDescent="0.3">
      <c r="A14" s="11" t="s">
        <v>30</v>
      </c>
      <c r="B14" s="12" t="s">
        <v>33</v>
      </c>
      <c r="C14" s="13">
        <f>2197.76/1.22</f>
        <v>1801.4426229508199</v>
      </c>
      <c r="D14" s="14" t="s">
        <v>6</v>
      </c>
      <c r="E14" s="15">
        <v>45754</v>
      </c>
      <c r="F14" s="14" t="s">
        <v>7</v>
      </c>
      <c r="G14" s="17"/>
    </row>
    <row r="15" spans="1:15" s="10" customFormat="1" ht="28.8" x14ac:dyDescent="0.3">
      <c r="A15" s="11" t="s">
        <v>34</v>
      </c>
      <c r="B15" s="12" t="s">
        <v>35</v>
      </c>
      <c r="C15" s="13">
        <f>4000/1.22</f>
        <v>3278.688524590164</v>
      </c>
      <c r="D15" s="14" t="s">
        <v>6</v>
      </c>
      <c r="E15" s="15">
        <v>45764</v>
      </c>
      <c r="F15" s="14" t="s">
        <v>7</v>
      </c>
      <c r="G15" s="16" t="s">
        <v>36</v>
      </c>
    </row>
    <row r="18" spans="1:1" x14ac:dyDescent="0.3">
      <c r="A18" t="s">
        <v>10</v>
      </c>
    </row>
    <row r="19" spans="1:1" x14ac:dyDescent="0.3">
      <c r="A19" t="s">
        <v>11</v>
      </c>
    </row>
  </sheetData>
  <mergeCells count="1">
    <mergeCell ref="A1:G1"/>
  </mergeCells>
  <hyperlinks>
    <hyperlink ref="G4" r:id="rId1" display="https://www.comuneancona.it/volley-femminicidio/" xr:uid="{767C6156-9EA2-411E-8C80-ACA1B469836E}"/>
    <hyperlink ref="G5" r:id="rId2" display="https://www.falcomics.it/falcomics-2025/partner-2025/" xr:uid="{71F38A2F-EAB8-4D86-954C-13DC20196910}"/>
    <hyperlink ref="G15" r:id="rId3" xr:uid="{6799697A-2F18-4FB7-936D-4ABFCEB517F1}"/>
    <hyperlink ref="G12" r:id="rId4" display="https://www.greenloopfestival.com/riviviamo-lenergia/" xr:uid="{65D82D44-F6B6-43EB-A300-C2581CDAD46C}"/>
  </hyperlinks>
  <pageMargins left="0.19685039370078741" right="0.19685039370078741" top="0.74803149606299213" bottom="0.74803149606299213" header="0.31496062992125984" footer="0.31496062992125984"/>
  <pageSetup paperSize="8" scale="85" orientation="landscape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ATTI DI CONCESSIONE 2025</vt:lpstr>
    </vt:vector>
  </TitlesOfParts>
  <Company>Viva Servizi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Papetta Giorgia</dc:creator>
  <cp:lastModifiedBy>Papetta Giorgia</cp:lastModifiedBy>
  <cp:lastPrinted>2025-05-12T08:10:19Z</cp:lastPrinted>
  <dcterms:created xsi:type="dcterms:W3CDTF">2025-01-23T13:16:43Z</dcterms:created>
  <dcterms:modified xsi:type="dcterms:W3CDTF">2025-05-12T08:15:24Z</dcterms:modified>
</cp:coreProperties>
</file>